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225" activeTab="0"/>
  </bookViews>
  <sheets>
    <sheet name="Прил.№2" sheetId="1" r:id="rId1"/>
  </sheets>
  <definedNames>
    <definedName name="_xlnm.Print_Area" localSheetId="0">'Прил.№2'!$A$1:$D$169</definedName>
  </definedNames>
  <calcPr fullCalcOnLoad="1"/>
</workbook>
</file>

<file path=xl/sharedStrings.xml><?xml version="1.0" encoding="utf-8"?>
<sst xmlns="http://schemas.openxmlformats.org/spreadsheetml/2006/main" count="199" uniqueCount="116">
  <si>
    <t>Ведомственная структура</t>
  </si>
  <si>
    <t>Код</t>
  </si>
  <si>
    <t>раздела</t>
  </si>
  <si>
    <t>Наименование</t>
  </si>
  <si>
    <t>Городской Совет</t>
  </si>
  <si>
    <t>0106</t>
  </si>
  <si>
    <t>Местное самоуправление</t>
  </si>
  <si>
    <t>Администрация города</t>
  </si>
  <si>
    <t>0501</t>
  </si>
  <si>
    <t>Органы внутренних дел</t>
  </si>
  <si>
    <t>0509</t>
  </si>
  <si>
    <t>Противопожарная служба</t>
  </si>
  <si>
    <t>Социальная помощь (пенсии)</t>
  </si>
  <si>
    <t>3001</t>
  </si>
  <si>
    <t>Фонд Главы города</t>
  </si>
  <si>
    <t>3004</t>
  </si>
  <si>
    <t>Капитальный ремонт и</t>
  </si>
  <si>
    <t>строительство :</t>
  </si>
  <si>
    <t>1200</t>
  </si>
  <si>
    <t>1203</t>
  </si>
  <si>
    <t>Строительство коллектора</t>
  </si>
  <si>
    <t>1501</t>
  </si>
  <si>
    <t>Кап. ремонт урежд. культуры</t>
  </si>
  <si>
    <t>1701</t>
  </si>
  <si>
    <t>Кап. ремонт учрежд. здравоохран.</t>
  </si>
  <si>
    <t>1801</t>
  </si>
  <si>
    <t>Кап. ремонт урежд. соц.защиты</t>
  </si>
  <si>
    <t>1703</t>
  </si>
  <si>
    <t>Кап. ремонт учрежд. физкульт.</t>
  </si>
  <si>
    <t>Ремонт внутрикв. дорог</t>
  </si>
  <si>
    <t>Управление образования</t>
  </si>
  <si>
    <t>0602</t>
  </si>
  <si>
    <t>Фундаментальные исследования</t>
  </si>
  <si>
    <t>1401</t>
  </si>
  <si>
    <t>Дошкольное оборазование</t>
  </si>
  <si>
    <t>1402</t>
  </si>
  <si>
    <t>Общее образование</t>
  </si>
  <si>
    <t>1407</t>
  </si>
  <si>
    <t>Прочие расходы в области образов.</t>
  </si>
  <si>
    <t>Расходы от предприним.деятельн.</t>
  </si>
  <si>
    <t>Управление культуры</t>
  </si>
  <si>
    <t>Культура</t>
  </si>
  <si>
    <t>Здравоохранение</t>
  </si>
  <si>
    <t>1700</t>
  </si>
  <si>
    <t>Расходы от предприним. деятельн.</t>
  </si>
  <si>
    <t>Управление социальной</t>
  </si>
  <si>
    <t>защиты и труда</t>
  </si>
  <si>
    <t>Учреждения соц.обеспечения</t>
  </si>
  <si>
    <t>1802</t>
  </si>
  <si>
    <t>Социальная помощь</t>
  </si>
  <si>
    <t>1202</t>
  </si>
  <si>
    <t>Коммунальное хозяйство</t>
  </si>
  <si>
    <t>Дошкольное образование</t>
  </si>
  <si>
    <t>Комитет по физкультуре, спорту,</t>
  </si>
  <si>
    <t>туризму и делам молодежи</t>
  </si>
  <si>
    <t>Физическая культура и спорт</t>
  </si>
  <si>
    <t>1803</t>
  </si>
  <si>
    <t>Молодежная политика</t>
  </si>
  <si>
    <t>Комитет по управлению</t>
  </si>
  <si>
    <t>имуществом</t>
  </si>
  <si>
    <t>Прочие расходы</t>
  </si>
  <si>
    <t>1600</t>
  </si>
  <si>
    <t>Средства массовой</t>
  </si>
  <si>
    <t>информации</t>
  </si>
  <si>
    <t>1601</t>
  </si>
  <si>
    <t>1602</t>
  </si>
  <si>
    <t>Общество Красного Креста</t>
  </si>
  <si>
    <t>Здравохранение</t>
  </si>
  <si>
    <t>Жилищное хозяйство</t>
  </si>
  <si>
    <t xml:space="preserve">          ЗАО по "ТОС"</t>
  </si>
  <si>
    <t>3000</t>
  </si>
  <si>
    <t>Резервный фонд</t>
  </si>
  <si>
    <t>Военкомат</t>
  </si>
  <si>
    <t>Совет Ветеранов</t>
  </si>
  <si>
    <t>Охрана природы</t>
  </si>
  <si>
    <t>0906</t>
  </si>
  <si>
    <t>ОСВОД</t>
  </si>
  <si>
    <t>Всего расходов</t>
  </si>
  <si>
    <t>1201</t>
  </si>
  <si>
    <t xml:space="preserve">Физтехлицей </t>
  </si>
  <si>
    <t>МУЗ ДЦГБ</t>
  </si>
  <si>
    <t xml:space="preserve">Шереметьевское Территориальное </t>
  </si>
  <si>
    <t>Управление</t>
  </si>
  <si>
    <t>МУП ЖЭУ - 1</t>
  </si>
  <si>
    <t>МУП ЖЭУ - 2</t>
  </si>
  <si>
    <t>МУП ЖЭУ-3</t>
  </si>
  <si>
    <t>МУП ЖЭУ-4</t>
  </si>
  <si>
    <t>МУП "Доллифт"</t>
  </si>
  <si>
    <t>МУП "Теплоэнергия"</t>
  </si>
  <si>
    <t>МУП "Водоканал"</t>
  </si>
  <si>
    <t>МУП "ДГБ"</t>
  </si>
  <si>
    <t>Вего</t>
  </si>
  <si>
    <t>Кап.ремонт детских дошк.учреждений</t>
  </si>
  <si>
    <t>ТРК "Долгопрудный"</t>
  </si>
  <si>
    <t>Газета "Долгие пруды"</t>
  </si>
  <si>
    <t>Муниципальная детская школа</t>
  </si>
  <si>
    <t>искусств</t>
  </si>
  <si>
    <t>Областная научно-внедренческая</t>
  </si>
  <si>
    <t>лаборатория психопедагогики</t>
  </si>
  <si>
    <t>образования</t>
  </si>
  <si>
    <t>3130</t>
  </si>
  <si>
    <t>МУ "ДГХ"</t>
  </si>
  <si>
    <t>Реконструкция ДЮСШ</t>
  </si>
  <si>
    <t>Целевые бюджетные фонды</t>
  </si>
  <si>
    <t>Фонд "Правопорядок"</t>
  </si>
  <si>
    <t>Фонд "Экология"</t>
  </si>
  <si>
    <t>расходов бюджета города на 2002 год</t>
  </si>
  <si>
    <t>Кап.ремонт школ</t>
  </si>
  <si>
    <t>Гимназия № 12</t>
  </si>
  <si>
    <t>Строительство котельной</t>
  </si>
  <si>
    <t>Приложение №1</t>
  </si>
  <si>
    <t>№2</t>
  </si>
  <si>
    <t>Филиал №1 МО ФОМС</t>
  </si>
  <si>
    <t>Ликвидация ТИК</t>
  </si>
  <si>
    <t>от  28 февраля 2002 г.</t>
  </si>
  <si>
    <t>к ГНПА № 15-на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</si>
</sst>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88" fontId="0" fillId="0" borderId="0" xfId="0" applyNumberFormat="1" applyBorder="1" applyAlignment="1">
      <alignment/>
    </xf>
    <xf numFmtId="188" fontId="0" fillId="0" borderId="2" xfId="0" applyNumberFormat="1" applyBorder="1" applyAlignment="1">
      <alignment/>
    </xf>
    <xf numFmtId="188" fontId="0" fillId="0" borderId="3" xfId="0" applyNumberForma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5" xfId="0" applyNumberFormat="1" applyBorder="1" applyAlignment="1">
      <alignment/>
    </xf>
    <xf numFmtId="188" fontId="0" fillId="0" borderId="6" xfId="0" applyNumberFormat="1" applyBorder="1" applyAlignment="1">
      <alignment/>
    </xf>
    <xf numFmtId="188" fontId="0" fillId="0" borderId="7" xfId="0" applyNumberForma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0" fillId="0" borderId="9" xfId="0" applyNumberForma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1" fillId="0" borderId="14" xfId="0" applyNumberFormat="1" applyFont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4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88" fontId="0" fillId="0" borderId="8" xfId="0" applyNumberFormat="1" applyBorder="1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88" fontId="0" fillId="2" borderId="0" xfId="0" applyNumberForma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188" fontId="0" fillId="0" borderId="20" xfId="0" applyNumberFormat="1" applyBorder="1" applyAlignment="1">
      <alignment/>
    </xf>
    <xf numFmtId="49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/>
    </xf>
    <xf numFmtId="188" fontId="0" fillId="0" borderId="1" xfId="0" applyNumberFormat="1" applyBorder="1" applyAlignment="1">
      <alignment/>
    </xf>
    <xf numFmtId="188" fontId="1" fillId="0" borderId="1" xfId="0" applyNumberFormat="1" applyFont="1" applyBorder="1" applyAlignment="1">
      <alignment/>
    </xf>
    <xf numFmtId="188" fontId="0" fillId="0" borderId="4" xfId="0" applyNumberFormat="1" applyFill="1" applyBorder="1" applyAlignment="1">
      <alignment/>
    </xf>
    <xf numFmtId="188" fontId="1" fillId="0" borderId="4" xfId="0" applyNumberFormat="1" applyFont="1" applyFill="1" applyBorder="1" applyAlignment="1">
      <alignment/>
    </xf>
    <xf numFmtId="188" fontId="0" fillId="0" borderId="19" xfId="0" applyNumberFormat="1" applyFont="1" applyFill="1" applyBorder="1" applyAlignment="1">
      <alignment/>
    </xf>
    <xf numFmtId="188" fontId="0" fillId="0" borderId="21" xfId="0" applyNumberFormat="1" applyFill="1" applyBorder="1" applyAlignment="1">
      <alignment/>
    </xf>
    <xf numFmtId="188" fontId="0" fillId="2" borderId="4" xfId="0" applyNumberFormat="1" applyFill="1" applyBorder="1" applyAlignment="1">
      <alignment/>
    </xf>
    <xf numFmtId="188" fontId="0" fillId="2" borderId="4" xfId="0" applyNumberFormat="1" applyFont="1" applyFill="1" applyBorder="1" applyAlignment="1">
      <alignment/>
    </xf>
    <xf numFmtId="0" fontId="0" fillId="0" borderId="9" xfId="0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188" fontId="6" fillId="2" borderId="7" xfId="0" applyNumberFormat="1" applyFont="1" applyFill="1" applyBorder="1" applyAlignment="1">
      <alignment/>
    </xf>
    <xf numFmtId="49" fontId="1" fillId="0" borderId="7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1" fillId="0" borderId="2" xfId="0" applyNumberFormat="1" applyFont="1" applyBorder="1" applyAlignment="1">
      <alignment horizontal="center"/>
    </xf>
    <xf numFmtId="49" fontId="0" fillId="0" borderId="20" xfId="0" applyNumberFormat="1" applyBorder="1" applyAlignment="1">
      <alignment vertical="center"/>
    </xf>
    <xf numFmtId="188" fontId="1" fillId="2" borderId="5" xfId="0" applyNumberFormat="1" applyFont="1" applyFill="1" applyBorder="1" applyAlignment="1">
      <alignment/>
    </xf>
    <xf numFmtId="188" fontId="0" fillId="0" borderId="21" xfId="0" applyNumberFormat="1" applyBorder="1" applyAlignment="1">
      <alignment/>
    </xf>
    <xf numFmtId="188" fontId="1" fillId="2" borderId="3" xfId="0" applyNumberFormat="1" applyFont="1" applyFill="1" applyBorder="1" applyAlignment="1">
      <alignment/>
    </xf>
    <xf numFmtId="188" fontId="1" fillId="2" borderId="1" xfId="0" applyNumberFormat="1" applyFont="1" applyFill="1" applyBorder="1" applyAlignment="1">
      <alignment/>
    </xf>
    <xf numFmtId="188" fontId="1" fillId="2" borderId="8" xfId="0" applyNumberFormat="1" applyFont="1" applyFill="1" applyBorder="1" applyAlignment="1">
      <alignment/>
    </xf>
    <xf numFmtId="49" fontId="0" fillId="0" borderId="23" xfId="0" applyNumberFormat="1" applyBorder="1" applyAlignment="1">
      <alignment vertical="center"/>
    </xf>
    <xf numFmtId="188" fontId="1" fillId="2" borderId="24" xfId="0" applyNumberFormat="1" applyFont="1" applyFill="1" applyBorder="1" applyAlignment="1">
      <alignment/>
    </xf>
    <xf numFmtId="188" fontId="0" fillId="2" borderId="1" xfId="0" applyNumberFormat="1" applyFont="1" applyFill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0" fillId="0" borderId="25" xfId="0" applyNumberFormat="1" applyBorder="1" applyAlignment="1">
      <alignment vertical="center"/>
    </xf>
    <xf numFmtId="49" fontId="1" fillId="2" borderId="14" xfId="0" applyNumberFormat="1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49" fontId="1" fillId="2" borderId="26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/>
    </xf>
    <xf numFmtId="49" fontId="1" fillId="2" borderId="20" xfId="0" applyNumberFormat="1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188" fontId="0" fillId="2" borderId="5" xfId="0" applyNumberFormat="1" applyFill="1" applyBorder="1" applyAlignment="1">
      <alignment/>
    </xf>
    <xf numFmtId="188" fontId="1" fillId="2" borderId="5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188" fontId="1" fillId="2" borderId="5" xfId="0" applyNumberFormat="1" applyFont="1" applyFill="1" applyBorder="1" applyAlignment="1">
      <alignment/>
    </xf>
    <xf numFmtId="49" fontId="5" fillId="2" borderId="5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 vertical="center"/>
    </xf>
    <xf numFmtId="188" fontId="1" fillId="2" borderId="5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vertical="center"/>
    </xf>
    <xf numFmtId="188" fontId="0" fillId="2" borderId="6" xfId="0" applyNumberFormat="1" applyFill="1" applyBorder="1" applyAlignment="1">
      <alignment/>
    </xf>
    <xf numFmtId="49" fontId="1" fillId="2" borderId="31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/>
    </xf>
    <xf numFmtId="49" fontId="0" fillId="2" borderId="7" xfId="0" applyNumberForma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188" fontId="1" fillId="2" borderId="21" xfId="0" applyNumberFormat="1" applyFont="1" applyFill="1" applyBorder="1" applyAlignment="1">
      <alignment/>
    </xf>
    <xf numFmtId="49" fontId="1" fillId="2" borderId="18" xfId="0" applyNumberFormat="1" applyFont="1" applyFill="1" applyBorder="1" applyAlignment="1">
      <alignment horizontal="center" vertical="center"/>
    </xf>
    <xf numFmtId="188" fontId="1" fillId="2" borderId="6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horizontal="center"/>
    </xf>
    <xf numFmtId="49" fontId="0" fillId="2" borderId="33" xfId="0" applyNumberFormat="1" applyFill="1" applyBorder="1" applyAlignment="1">
      <alignment vertical="center"/>
    </xf>
    <xf numFmtId="188" fontId="0" fillId="2" borderId="34" xfId="0" applyNumberFormat="1" applyFill="1" applyBorder="1" applyAlignment="1">
      <alignment/>
    </xf>
    <xf numFmtId="49" fontId="0" fillId="2" borderId="35" xfId="0" applyNumberFormat="1" applyFill="1" applyBorder="1" applyAlignment="1">
      <alignment vertical="center"/>
    </xf>
    <xf numFmtId="188" fontId="0" fillId="2" borderId="36" xfId="0" applyNumberFormat="1" applyFill="1" applyBorder="1" applyAlignment="1">
      <alignment/>
    </xf>
    <xf numFmtId="49" fontId="1" fillId="2" borderId="37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 vertical="center"/>
    </xf>
    <xf numFmtId="0" fontId="0" fillId="2" borderId="5" xfId="0" applyFill="1" applyBorder="1" applyAlignment="1">
      <alignment/>
    </xf>
    <xf numFmtId="49" fontId="1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0" borderId="14" xfId="0" applyNumberFormat="1" applyFont="1" applyBorder="1" applyAlignment="1">
      <alignment horizontal="left"/>
    </xf>
    <xf numFmtId="188" fontId="1" fillId="2" borderId="38" xfId="0" applyNumberFormat="1" applyFont="1" applyFill="1" applyBorder="1" applyAlignment="1">
      <alignment/>
    </xf>
    <xf numFmtId="49" fontId="0" fillId="0" borderId="38" xfId="0" applyNumberFormat="1" applyBorder="1" applyAlignment="1">
      <alignment vertical="center"/>
    </xf>
    <xf numFmtId="49" fontId="1" fillId="0" borderId="38" xfId="0" applyNumberFormat="1" applyFont="1" applyBorder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188" fontId="5" fillId="2" borderId="3" xfId="0" applyNumberFormat="1" applyFont="1" applyFill="1" applyBorder="1" applyAlignment="1">
      <alignment/>
    </xf>
    <xf numFmtId="188" fontId="1" fillId="2" borderId="19" xfId="0" applyNumberFormat="1" applyFont="1" applyFill="1" applyBorder="1" applyAlignment="1">
      <alignment horizontal="right"/>
    </xf>
    <xf numFmtId="188" fontId="1" fillId="0" borderId="1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39" xfId="0" applyFont="1" applyBorder="1" applyAlignment="1">
      <alignment/>
    </xf>
    <xf numFmtId="188" fontId="5" fillId="2" borderId="8" xfId="0" applyNumberFormat="1" applyFont="1" applyFill="1" applyBorder="1" applyAlignment="1">
      <alignment/>
    </xf>
    <xf numFmtId="49" fontId="1" fillId="2" borderId="30" xfId="0" applyNumberFormat="1" applyFont="1" applyFill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/>
    </xf>
    <xf numFmtId="188" fontId="0" fillId="0" borderId="20" xfId="0" applyNumberFormat="1" applyFont="1" applyFill="1" applyBorder="1" applyAlignment="1">
      <alignment/>
    </xf>
    <xf numFmtId="49" fontId="0" fillId="0" borderId="1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/>
    </xf>
    <xf numFmtId="188" fontId="0" fillId="2" borderId="40" xfId="0" applyNumberFormat="1" applyFont="1" applyFill="1" applyBorder="1" applyAlignment="1">
      <alignment/>
    </xf>
    <xf numFmtId="188" fontId="0" fillId="2" borderId="41" xfId="0" applyNumberFormat="1" applyFill="1" applyBorder="1" applyAlignment="1">
      <alignment/>
    </xf>
    <xf numFmtId="188" fontId="0" fillId="2" borderId="42" xfId="0" applyNumberFormat="1" applyFill="1" applyBorder="1" applyAlignment="1">
      <alignment/>
    </xf>
    <xf numFmtId="49" fontId="1" fillId="2" borderId="37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0" fillId="2" borderId="43" xfId="0" applyNumberFormat="1" applyFont="1" applyFill="1" applyBorder="1" applyAlignment="1">
      <alignment horizontal="center" vertical="center"/>
    </xf>
    <xf numFmtId="188" fontId="1" fillId="2" borderId="4" xfId="0" applyNumberFormat="1" applyFont="1" applyFill="1" applyBorder="1" applyAlignment="1">
      <alignment/>
    </xf>
    <xf numFmtId="188" fontId="4" fillId="2" borderId="5" xfId="0" applyNumberFormat="1" applyFont="1" applyFill="1" applyBorder="1" applyAlignment="1">
      <alignment/>
    </xf>
    <xf numFmtId="49" fontId="6" fillId="2" borderId="10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38.00390625" style="0" customWidth="1"/>
    <col min="3" max="3" width="11.375" style="0" customWidth="1"/>
  </cols>
  <sheetData>
    <row r="1" spans="3:4" ht="12.75">
      <c r="C1" t="s">
        <v>110</v>
      </c>
      <c r="D1" t="s">
        <v>111</v>
      </c>
    </row>
    <row r="2" ht="12.75">
      <c r="C2" t="s">
        <v>115</v>
      </c>
    </row>
    <row r="3" ht="12.75">
      <c r="C3" t="s">
        <v>114</v>
      </c>
    </row>
    <row r="4" ht="15.75">
      <c r="B4" s="38" t="s">
        <v>0</v>
      </c>
    </row>
    <row r="5" ht="15.75">
      <c r="B5" s="38" t="s">
        <v>106</v>
      </c>
    </row>
    <row r="6" ht="13.5" thickBot="1"/>
    <row r="7" spans="1:3" ht="12.75">
      <c r="A7" s="39"/>
      <c r="B7" s="31"/>
      <c r="C7" s="150"/>
    </row>
    <row r="8" spans="1:3" ht="12.75">
      <c r="A8" s="10" t="s">
        <v>1</v>
      </c>
      <c r="B8" s="13"/>
      <c r="C8" s="32"/>
    </row>
    <row r="9" spans="1:3" ht="12.75">
      <c r="A9" s="40" t="s">
        <v>2</v>
      </c>
      <c r="B9" s="13" t="s">
        <v>3</v>
      </c>
      <c r="C9" s="33" t="s">
        <v>91</v>
      </c>
    </row>
    <row r="10" spans="1:3" ht="13.5" thickBot="1">
      <c r="A10" s="41"/>
      <c r="B10" s="14"/>
      <c r="C10" s="34"/>
    </row>
    <row r="11" spans="1:3" ht="13.5" thickBot="1">
      <c r="A11" s="39"/>
      <c r="B11" s="15"/>
      <c r="C11" s="149"/>
    </row>
    <row r="12" spans="1:3" ht="13.5" thickBot="1">
      <c r="A12" s="90"/>
      <c r="B12" s="91" t="s">
        <v>4</v>
      </c>
      <c r="C12" s="93">
        <v>2514.6</v>
      </c>
    </row>
    <row r="13" spans="1:3" ht="13.5" thickBot="1">
      <c r="A13" s="58" t="s">
        <v>5</v>
      </c>
      <c r="B13" s="18" t="s">
        <v>6</v>
      </c>
      <c r="C13" s="93">
        <v>2514.6</v>
      </c>
    </row>
    <row r="14" spans="1:3" ht="13.5" thickBot="1">
      <c r="A14" s="28"/>
      <c r="B14" s="45"/>
      <c r="C14" s="42"/>
    </row>
    <row r="15" spans="1:3" ht="13.5" thickBot="1">
      <c r="A15" s="90"/>
      <c r="B15" s="91" t="s">
        <v>7</v>
      </c>
      <c r="C15" s="93">
        <f>SUM(16:23)</f>
        <v>44689.1</v>
      </c>
    </row>
    <row r="16" spans="1:3" ht="12.75">
      <c r="A16" s="43" t="s">
        <v>5</v>
      </c>
      <c r="B16" s="19" t="s">
        <v>6</v>
      </c>
      <c r="C16" s="73">
        <v>19230</v>
      </c>
    </row>
    <row r="17" spans="1:3" ht="12.75">
      <c r="A17" s="43" t="s">
        <v>8</v>
      </c>
      <c r="B17" s="19" t="s">
        <v>9</v>
      </c>
      <c r="C17" s="74">
        <v>4026.6</v>
      </c>
    </row>
    <row r="18" spans="1:3" ht="12.75">
      <c r="A18" s="43" t="s">
        <v>10</v>
      </c>
      <c r="B18" s="19" t="s">
        <v>11</v>
      </c>
      <c r="C18" s="74">
        <v>301.3</v>
      </c>
    </row>
    <row r="19" spans="1:3" ht="12.75">
      <c r="A19" s="43" t="s">
        <v>48</v>
      </c>
      <c r="B19" s="19" t="s">
        <v>12</v>
      </c>
      <c r="C19" s="74">
        <v>210.8</v>
      </c>
    </row>
    <row r="20" spans="1:3" ht="12.75">
      <c r="A20" s="43" t="s">
        <v>13</v>
      </c>
      <c r="B20" s="19" t="s">
        <v>14</v>
      </c>
      <c r="C20" s="74">
        <v>2000</v>
      </c>
    </row>
    <row r="21" spans="1:3" ht="12.75">
      <c r="A21" s="43" t="s">
        <v>50</v>
      </c>
      <c r="B21" s="19" t="s">
        <v>51</v>
      </c>
      <c r="C21" s="74">
        <v>2502.7</v>
      </c>
    </row>
    <row r="22" spans="1:3" ht="13.5" thickBot="1">
      <c r="A22" s="43" t="s">
        <v>15</v>
      </c>
      <c r="B22" s="19" t="s">
        <v>73</v>
      </c>
      <c r="C22" s="74">
        <v>48</v>
      </c>
    </row>
    <row r="23" spans="1:3" ht="13.5" thickBot="1">
      <c r="A23" s="62"/>
      <c r="B23" s="94" t="s">
        <v>16</v>
      </c>
      <c r="C23" s="96">
        <f>SUM(C25:C34)</f>
        <v>16369.7</v>
      </c>
    </row>
    <row r="24" spans="1:3" ht="13.5" thickBot="1">
      <c r="A24" s="10"/>
      <c r="B24" s="95" t="s">
        <v>17</v>
      </c>
      <c r="C24" s="48"/>
    </row>
    <row r="25" spans="1:3" ht="12.75">
      <c r="A25" s="43" t="s">
        <v>35</v>
      </c>
      <c r="B25" s="19" t="s">
        <v>107</v>
      </c>
      <c r="C25" s="74">
        <v>400</v>
      </c>
    </row>
    <row r="26" spans="1:3" ht="12.75">
      <c r="A26" s="11" t="s">
        <v>33</v>
      </c>
      <c r="B26" s="16" t="s">
        <v>92</v>
      </c>
      <c r="C26" s="74">
        <v>500</v>
      </c>
    </row>
    <row r="27" spans="1:3" ht="12.75">
      <c r="A27" s="11" t="s">
        <v>35</v>
      </c>
      <c r="B27" s="16" t="s">
        <v>102</v>
      </c>
      <c r="C27" s="74">
        <v>1000</v>
      </c>
    </row>
    <row r="28" spans="1:3" ht="12.75">
      <c r="A28" s="11" t="s">
        <v>21</v>
      </c>
      <c r="B28" s="16" t="s">
        <v>22</v>
      </c>
      <c r="C28" s="74">
        <v>226.1</v>
      </c>
    </row>
    <row r="29" spans="1:3" ht="12.75">
      <c r="A29" s="11" t="s">
        <v>23</v>
      </c>
      <c r="B29" s="16" t="s">
        <v>24</v>
      </c>
      <c r="C29" s="74">
        <v>1000</v>
      </c>
    </row>
    <row r="30" spans="1:3" ht="12.75">
      <c r="A30" s="43" t="s">
        <v>25</v>
      </c>
      <c r="B30" s="19" t="s">
        <v>26</v>
      </c>
      <c r="C30" s="74">
        <v>800</v>
      </c>
    </row>
    <row r="31" spans="1:3" ht="12.75">
      <c r="A31" s="37" t="s">
        <v>27</v>
      </c>
      <c r="B31" s="12" t="s">
        <v>28</v>
      </c>
      <c r="C31" s="74">
        <v>100</v>
      </c>
    </row>
    <row r="32" spans="1:3" ht="12.75">
      <c r="A32" s="37" t="s">
        <v>19</v>
      </c>
      <c r="B32" s="12" t="s">
        <v>29</v>
      </c>
      <c r="C32" s="147">
        <v>1343.6</v>
      </c>
    </row>
    <row r="33" spans="1:3" ht="12.75">
      <c r="A33" s="23" t="s">
        <v>19</v>
      </c>
      <c r="B33" s="141" t="s">
        <v>109</v>
      </c>
      <c r="C33" s="148">
        <v>3000</v>
      </c>
    </row>
    <row r="34" spans="1:3" ht="13.5" thickBot="1">
      <c r="A34" s="144" t="s">
        <v>19</v>
      </c>
      <c r="B34" s="143" t="s">
        <v>20</v>
      </c>
      <c r="C34" s="142">
        <v>8000</v>
      </c>
    </row>
    <row r="35" spans="1:3" ht="13.5" thickBot="1">
      <c r="A35" s="27"/>
      <c r="B35" s="13"/>
      <c r="C35" s="3"/>
    </row>
    <row r="36" spans="1:3" ht="13.5" thickBot="1">
      <c r="A36" s="90"/>
      <c r="B36" s="91" t="s">
        <v>30</v>
      </c>
      <c r="C36" s="93">
        <f>SUM(37:41)</f>
        <v>84597.3</v>
      </c>
    </row>
    <row r="37" spans="1:3" ht="12.75">
      <c r="A37" s="43" t="s">
        <v>5</v>
      </c>
      <c r="B37" s="19" t="s">
        <v>6</v>
      </c>
      <c r="C37" s="47">
        <v>2158.3</v>
      </c>
    </row>
    <row r="38" spans="1:3" ht="12.75">
      <c r="A38" s="11" t="s">
        <v>33</v>
      </c>
      <c r="B38" s="16" t="s">
        <v>34</v>
      </c>
      <c r="C38" s="47">
        <v>28665.1</v>
      </c>
    </row>
    <row r="39" spans="1:3" ht="12.75">
      <c r="A39" s="10" t="s">
        <v>35</v>
      </c>
      <c r="B39" s="17" t="s">
        <v>36</v>
      </c>
      <c r="C39" s="47">
        <v>50136.9</v>
      </c>
    </row>
    <row r="40" spans="1:3" ht="12.75">
      <c r="A40" s="37" t="s">
        <v>37</v>
      </c>
      <c r="B40" s="12" t="s">
        <v>38</v>
      </c>
      <c r="C40" s="35">
        <v>3600.8</v>
      </c>
    </row>
    <row r="41" spans="1:3" ht="13.5" thickBot="1">
      <c r="A41" s="59" t="s">
        <v>35</v>
      </c>
      <c r="B41" s="22" t="s">
        <v>39</v>
      </c>
      <c r="C41" s="5">
        <v>36.2</v>
      </c>
    </row>
    <row r="42" ht="13.5" thickBot="1">
      <c r="A42" s="28"/>
    </row>
    <row r="43" spans="1:3" ht="13.5" thickBot="1">
      <c r="A43" s="97"/>
      <c r="B43" s="145" t="s">
        <v>108</v>
      </c>
      <c r="C43" s="8">
        <f>C44+C45</f>
        <v>2712.8</v>
      </c>
    </row>
    <row r="44" spans="1:3" ht="13.5" thickBot="1">
      <c r="A44" s="169" t="s">
        <v>35</v>
      </c>
      <c r="B44" s="168" t="s">
        <v>36</v>
      </c>
      <c r="C44" s="151">
        <v>1785.7</v>
      </c>
    </row>
    <row r="45" spans="1:3" ht="13.5" thickBot="1">
      <c r="A45" s="169" t="s">
        <v>35</v>
      </c>
      <c r="B45" s="18" t="s">
        <v>39</v>
      </c>
      <c r="C45" s="146">
        <v>927.1</v>
      </c>
    </row>
    <row r="46" spans="1:3" ht="13.5" thickBot="1">
      <c r="A46" s="63"/>
      <c r="B46" s="18"/>
      <c r="C46" s="64"/>
    </row>
    <row r="47" spans="1:3" ht="13.5" thickBot="1">
      <c r="A47" s="98" t="s">
        <v>35</v>
      </c>
      <c r="B47" s="99" t="s">
        <v>79</v>
      </c>
      <c r="C47" s="100">
        <v>1619.6</v>
      </c>
    </row>
    <row r="48" spans="1:3" ht="13.5" thickBot="1">
      <c r="A48" s="65"/>
      <c r="B48" s="18"/>
      <c r="C48" s="9"/>
    </row>
    <row r="49" spans="1:3" ht="13.5" thickBot="1">
      <c r="A49" s="101"/>
      <c r="B49" s="102" t="s">
        <v>40</v>
      </c>
      <c r="C49" s="93">
        <f>SUM(C50:C53)</f>
        <v>10358.7</v>
      </c>
    </row>
    <row r="50" spans="1:3" ht="12.75">
      <c r="A50" s="43" t="s">
        <v>5</v>
      </c>
      <c r="B50" s="19" t="s">
        <v>6</v>
      </c>
      <c r="C50" s="47">
        <v>1054.9</v>
      </c>
    </row>
    <row r="51" spans="1:3" ht="12.75">
      <c r="A51" s="10" t="s">
        <v>35</v>
      </c>
      <c r="B51" s="17" t="s">
        <v>36</v>
      </c>
      <c r="C51" s="47">
        <v>0</v>
      </c>
    </row>
    <row r="52" spans="1:3" ht="12.75">
      <c r="A52" s="37" t="s">
        <v>21</v>
      </c>
      <c r="B52" s="12" t="s">
        <v>41</v>
      </c>
      <c r="C52" s="47">
        <v>7652.2</v>
      </c>
    </row>
    <row r="53" spans="1:3" ht="13.5" thickBot="1">
      <c r="A53" s="59" t="s">
        <v>21</v>
      </c>
      <c r="B53" s="20" t="s">
        <v>39</v>
      </c>
      <c r="C53" s="44">
        <v>1651.6</v>
      </c>
    </row>
    <row r="54" spans="1:3" ht="13.5" thickBot="1">
      <c r="A54" s="27"/>
      <c r="B54" s="17"/>
      <c r="C54" s="3"/>
    </row>
    <row r="55" spans="1:3" ht="12.75">
      <c r="A55" s="103"/>
      <c r="B55" s="104" t="s">
        <v>95</v>
      </c>
      <c r="C55" s="105">
        <f>C57+C58</f>
        <v>4756.400000000001</v>
      </c>
    </row>
    <row r="56" spans="1:3" ht="13.5" thickBot="1">
      <c r="A56" s="106"/>
      <c r="B56" s="107" t="s">
        <v>96</v>
      </c>
      <c r="C56" s="72"/>
    </row>
    <row r="57" spans="1:5" s="26" customFormat="1" ht="12.75">
      <c r="A57" s="80" t="s">
        <v>35</v>
      </c>
      <c r="B57" s="170" t="s">
        <v>36</v>
      </c>
      <c r="C57" s="77">
        <v>4363.6</v>
      </c>
      <c r="D57" s="1"/>
      <c r="E57" s="29"/>
    </row>
    <row r="58" spans="1:3" ht="13.5" thickBot="1">
      <c r="A58" s="27" t="s">
        <v>35</v>
      </c>
      <c r="B58" s="17" t="s">
        <v>39</v>
      </c>
      <c r="C58" s="44">
        <v>392.8</v>
      </c>
    </row>
    <row r="59" spans="1:3" ht="13.5" thickBot="1">
      <c r="A59" s="24"/>
      <c r="B59" s="108" t="s">
        <v>80</v>
      </c>
      <c r="C59" s="93">
        <f>SUM(C61:C62)</f>
        <v>93473.5</v>
      </c>
    </row>
    <row r="60" spans="1:3" ht="13.5" thickBot="1">
      <c r="A60" s="66"/>
      <c r="B60" s="109"/>
      <c r="C60" s="52"/>
    </row>
    <row r="61" spans="1:3" ht="12.75">
      <c r="A61" s="37" t="s">
        <v>23</v>
      </c>
      <c r="B61" s="12" t="s">
        <v>42</v>
      </c>
      <c r="C61" s="35">
        <v>82796.2</v>
      </c>
    </row>
    <row r="62" spans="1:3" ht="13.5" thickBot="1">
      <c r="A62" s="37" t="s">
        <v>43</v>
      </c>
      <c r="B62" s="12" t="s">
        <v>44</v>
      </c>
      <c r="C62" s="44">
        <v>10677.3</v>
      </c>
    </row>
    <row r="63" spans="1:3" ht="13.5" thickBot="1">
      <c r="A63" s="68"/>
      <c r="B63" s="67"/>
      <c r="C63" s="4"/>
    </row>
    <row r="64" spans="1:3" ht="13.5" thickBot="1">
      <c r="A64" s="110"/>
      <c r="B64" s="108" t="s">
        <v>45</v>
      </c>
      <c r="C64" s="93">
        <f>SUM(C66:C69)</f>
        <v>19888.1</v>
      </c>
    </row>
    <row r="65" spans="1:3" ht="12.75">
      <c r="A65" s="57"/>
      <c r="B65" s="118" t="s">
        <v>46</v>
      </c>
      <c r="C65" s="52"/>
    </row>
    <row r="66" spans="1:3" ht="13.5" thickBot="1">
      <c r="A66" s="37" t="s">
        <v>5</v>
      </c>
      <c r="B66" s="69" t="s">
        <v>6</v>
      </c>
      <c r="C66" s="35">
        <v>5479.1</v>
      </c>
    </row>
    <row r="67" spans="1:3" ht="12.75">
      <c r="A67" s="11" t="s">
        <v>37</v>
      </c>
      <c r="B67" s="156" t="s">
        <v>38</v>
      </c>
      <c r="C67" s="35">
        <v>2323.1</v>
      </c>
    </row>
    <row r="68" spans="1:3" ht="12.75">
      <c r="A68" s="37" t="s">
        <v>25</v>
      </c>
      <c r="B68" s="157" t="s">
        <v>47</v>
      </c>
      <c r="C68" s="35">
        <v>8654.8</v>
      </c>
    </row>
    <row r="69" spans="1:3" ht="13.5" thickBot="1">
      <c r="A69" s="59" t="s">
        <v>48</v>
      </c>
      <c r="B69" s="69" t="s">
        <v>49</v>
      </c>
      <c r="C69" s="44">
        <v>3431.1</v>
      </c>
    </row>
    <row r="70" spans="1:3" ht="13.5" thickBot="1">
      <c r="A70" s="27"/>
      <c r="B70" s="17"/>
      <c r="C70" s="3"/>
    </row>
    <row r="71" spans="1:3" ht="13.5" thickBot="1">
      <c r="A71" s="110"/>
      <c r="B71" s="111" t="s">
        <v>81</v>
      </c>
      <c r="C71" s="93">
        <f>SUM(C73:C77)</f>
        <v>10327.2</v>
      </c>
    </row>
    <row r="72" spans="1:3" ht="13.5" thickBot="1">
      <c r="A72" s="112"/>
      <c r="B72" s="113" t="s">
        <v>82</v>
      </c>
      <c r="C72" s="2"/>
    </row>
    <row r="73" spans="1:3" ht="12.75">
      <c r="A73" s="43" t="s">
        <v>5</v>
      </c>
      <c r="B73" s="21" t="s">
        <v>6</v>
      </c>
      <c r="C73" s="35">
        <v>2049.8</v>
      </c>
    </row>
    <row r="74" spans="1:3" ht="12.75">
      <c r="A74" s="11" t="s">
        <v>50</v>
      </c>
      <c r="B74" s="19" t="s">
        <v>51</v>
      </c>
      <c r="C74" s="35">
        <v>1115.7</v>
      </c>
    </row>
    <row r="75" spans="1:3" ht="12.75">
      <c r="A75" s="11" t="s">
        <v>33</v>
      </c>
      <c r="B75" s="19" t="s">
        <v>52</v>
      </c>
      <c r="C75" s="35">
        <v>707.1</v>
      </c>
    </row>
    <row r="76" spans="1:3" ht="12.75">
      <c r="A76" s="11" t="s">
        <v>35</v>
      </c>
      <c r="B76" s="17" t="s">
        <v>36</v>
      </c>
      <c r="C76" s="35">
        <v>5849.6</v>
      </c>
    </row>
    <row r="77" spans="1:3" ht="13.5" thickBot="1">
      <c r="A77" s="11" t="s">
        <v>37</v>
      </c>
      <c r="B77" s="16" t="s">
        <v>38</v>
      </c>
      <c r="C77" s="44">
        <v>605</v>
      </c>
    </row>
    <row r="78" spans="1:3" ht="13.5" thickBot="1">
      <c r="A78" s="27"/>
      <c r="B78" s="17"/>
      <c r="C78" s="3"/>
    </row>
    <row r="79" spans="1:3" ht="13.5" thickBot="1">
      <c r="A79" s="110"/>
      <c r="B79" s="152" t="s">
        <v>53</v>
      </c>
      <c r="C79" s="93">
        <f>SUM(C81:C85)</f>
        <v>5714.400000000001</v>
      </c>
    </row>
    <row r="80" spans="1:3" ht="13.5" thickBot="1">
      <c r="A80" s="112"/>
      <c r="B80" s="153" t="s">
        <v>54</v>
      </c>
      <c r="C80" s="49"/>
    </row>
    <row r="81" spans="1:3" ht="12.75">
      <c r="A81" s="43" t="s">
        <v>5</v>
      </c>
      <c r="B81" s="19" t="s">
        <v>6</v>
      </c>
      <c r="C81" s="35">
        <v>2481.9</v>
      </c>
    </row>
    <row r="82" spans="1:3" ht="12.75">
      <c r="A82" s="43" t="s">
        <v>35</v>
      </c>
      <c r="B82" s="19" t="s">
        <v>36</v>
      </c>
      <c r="C82" s="35">
        <v>255.1</v>
      </c>
    </row>
    <row r="83" spans="1:3" ht="12.75">
      <c r="A83" s="10" t="s">
        <v>37</v>
      </c>
      <c r="B83" s="17" t="s">
        <v>38</v>
      </c>
      <c r="C83" s="35">
        <v>215</v>
      </c>
    </row>
    <row r="84" spans="1:3" ht="12.75">
      <c r="A84" s="11" t="s">
        <v>27</v>
      </c>
      <c r="B84" s="16" t="s">
        <v>55</v>
      </c>
      <c r="C84" s="35">
        <v>2336.3</v>
      </c>
    </row>
    <row r="85" spans="1:3" ht="13.5" thickBot="1">
      <c r="A85" s="59" t="s">
        <v>56</v>
      </c>
      <c r="B85" s="20" t="s">
        <v>57</v>
      </c>
      <c r="C85" s="44">
        <v>426.1</v>
      </c>
    </row>
    <row r="86" spans="1:3" ht="13.5" thickBot="1">
      <c r="A86" s="114"/>
      <c r="B86" s="115"/>
      <c r="C86" s="9"/>
    </row>
    <row r="87" spans="1:3" ht="13.5" thickBot="1">
      <c r="A87" s="62"/>
      <c r="B87" s="116" t="s">
        <v>58</v>
      </c>
      <c r="C87" s="93">
        <f>C89+C90</f>
        <v>3708.3</v>
      </c>
    </row>
    <row r="88" spans="1:3" ht="13.5" thickBot="1">
      <c r="A88" s="57"/>
      <c r="B88" s="117" t="s">
        <v>59</v>
      </c>
      <c r="C88" s="154"/>
    </row>
    <row r="89" spans="1:3" ht="12.75">
      <c r="A89" s="11" t="s">
        <v>5</v>
      </c>
      <c r="B89" s="19" t="s">
        <v>6</v>
      </c>
      <c r="C89" s="35">
        <v>3508.3</v>
      </c>
    </row>
    <row r="90" spans="1:3" ht="13.5" thickBot="1">
      <c r="A90" s="37" t="s">
        <v>15</v>
      </c>
      <c r="B90" s="12" t="s">
        <v>60</v>
      </c>
      <c r="C90" s="44">
        <v>200</v>
      </c>
    </row>
    <row r="91" spans="1:3" ht="13.5" thickBot="1">
      <c r="A91" s="1"/>
      <c r="B91" s="55"/>
      <c r="C91" s="1"/>
    </row>
    <row r="92" spans="1:3" ht="13.5" thickBot="1">
      <c r="A92" s="110" t="s">
        <v>61</v>
      </c>
      <c r="B92" s="108" t="s">
        <v>62</v>
      </c>
      <c r="C92" s="96">
        <f>C94+C95</f>
        <v>1977.1000000000001</v>
      </c>
    </row>
    <row r="93" spans="1:3" ht="13.5" thickBot="1">
      <c r="A93" s="56"/>
      <c r="B93" s="109" t="s">
        <v>63</v>
      </c>
      <c r="C93" s="50"/>
    </row>
    <row r="94" spans="1:3" ht="12.75">
      <c r="A94" s="43" t="s">
        <v>64</v>
      </c>
      <c r="B94" s="139" t="s">
        <v>93</v>
      </c>
      <c r="C94" s="51">
        <v>1829.4</v>
      </c>
    </row>
    <row r="95" spans="1:3" ht="13.5" thickBot="1">
      <c r="A95" s="59" t="s">
        <v>65</v>
      </c>
      <c r="B95" s="69" t="s">
        <v>94</v>
      </c>
      <c r="C95" s="155">
        <v>147.7</v>
      </c>
    </row>
    <row r="96" spans="1:3" ht="13.5" thickBot="1">
      <c r="A96" s="27"/>
      <c r="B96" s="17"/>
      <c r="C96" s="3"/>
    </row>
    <row r="97" spans="1:3" ht="13.5" thickBot="1">
      <c r="A97" s="90"/>
      <c r="B97" s="119" t="s">
        <v>66</v>
      </c>
      <c r="C97" s="70">
        <f>C98</f>
        <v>39.2</v>
      </c>
    </row>
    <row r="98" spans="1:3" ht="13.5" thickBot="1">
      <c r="A98" s="60" t="s">
        <v>23</v>
      </c>
      <c r="B98" s="67" t="s">
        <v>67</v>
      </c>
      <c r="C98" s="7">
        <v>39.2</v>
      </c>
    </row>
    <row r="99" spans="1:3" ht="13.5" thickBot="1">
      <c r="A99" s="65"/>
      <c r="B99" s="18"/>
      <c r="C99" s="9"/>
    </row>
    <row r="100" spans="1:3" ht="13.5" thickBot="1">
      <c r="A100" s="10"/>
      <c r="B100" s="158"/>
      <c r="C100" s="159"/>
    </row>
    <row r="101" spans="1:3" ht="12.75">
      <c r="A101" s="62"/>
      <c r="B101" s="120" t="s">
        <v>83</v>
      </c>
      <c r="C101" s="121">
        <f>C102</f>
        <v>7687.3</v>
      </c>
    </row>
    <row r="102" spans="1:3" ht="13.5" thickBot="1">
      <c r="A102" s="37" t="s">
        <v>78</v>
      </c>
      <c r="B102" s="75" t="s">
        <v>68</v>
      </c>
      <c r="C102" s="44">
        <v>7687.3</v>
      </c>
    </row>
    <row r="103" spans="1:3" ht="13.5" thickBot="1">
      <c r="A103" s="10"/>
      <c r="B103" s="17"/>
      <c r="C103" s="3"/>
    </row>
    <row r="104" spans="1:3" ht="12.75">
      <c r="A104" s="110"/>
      <c r="B104" s="122" t="s">
        <v>84</v>
      </c>
      <c r="C104" s="123">
        <f>C105</f>
        <v>5583.5</v>
      </c>
    </row>
    <row r="105" spans="1:3" ht="12.75">
      <c r="A105" s="23" t="s">
        <v>78</v>
      </c>
      <c r="B105" s="30" t="s">
        <v>68</v>
      </c>
      <c r="C105" s="35">
        <v>5583.5</v>
      </c>
    </row>
    <row r="106" spans="1:3" ht="13.5" thickBot="1">
      <c r="A106" s="58"/>
      <c r="B106" s="18"/>
      <c r="C106" s="5"/>
    </row>
    <row r="107" spans="1:3" ht="13.5" thickBot="1">
      <c r="A107" s="90"/>
      <c r="B107" s="124" t="s">
        <v>85</v>
      </c>
      <c r="C107" s="70">
        <f>C108</f>
        <v>4896.9</v>
      </c>
    </row>
    <row r="108" spans="1:3" ht="13.5" thickBot="1">
      <c r="A108" s="58" t="s">
        <v>78</v>
      </c>
      <c r="B108" s="18" t="s">
        <v>68</v>
      </c>
      <c r="C108" s="160">
        <v>4896.9</v>
      </c>
    </row>
    <row r="109" spans="1:3" ht="13.5" thickBot="1">
      <c r="A109" s="10"/>
      <c r="B109" s="17"/>
      <c r="C109" s="76"/>
    </row>
    <row r="110" spans="1:3" ht="13.5" thickBot="1">
      <c r="A110" s="90"/>
      <c r="B110" s="124" t="s">
        <v>86</v>
      </c>
      <c r="C110" s="70">
        <f>C111</f>
        <v>2181.2</v>
      </c>
    </row>
    <row r="111" spans="1:3" ht="13.5" thickBot="1">
      <c r="A111" s="58" t="s">
        <v>78</v>
      </c>
      <c r="B111" s="18" t="s">
        <v>68</v>
      </c>
      <c r="C111" s="5">
        <v>2181.2</v>
      </c>
    </row>
    <row r="112" spans="1:3" ht="13.5" thickBot="1">
      <c r="A112" s="10"/>
      <c r="B112" s="17"/>
      <c r="C112" s="3"/>
    </row>
    <row r="113" spans="1:3" ht="13.5" thickBot="1">
      <c r="A113" s="125"/>
      <c r="B113" s="126" t="s">
        <v>87</v>
      </c>
      <c r="C113" s="70">
        <f>C114</f>
        <v>2828.8</v>
      </c>
    </row>
    <row r="114" spans="1:3" ht="13.5" thickBot="1">
      <c r="A114" s="58" t="s">
        <v>78</v>
      </c>
      <c r="B114" s="18" t="s">
        <v>68</v>
      </c>
      <c r="C114" s="5">
        <v>2828.8</v>
      </c>
    </row>
    <row r="115" spans="1:3" ht="13.5" thickBot="1">
      <c r="A115" s="10"/>
      <c r="B115" s="17"/>
      <c r="C115" s="3"/>
    </row>
    <row r="116" spans="1:3" ht="13.5" thickBot="1">
      <c r="A116" s="90"/>
      <c r="B116" s="119" t="s">
        <v>88</v>
      </c>
      <c r="C116" s="70">
        <f>C117+C118</f>
        <v>28801.9</v>
      </c>
    </row>
    <row r="117" spans="1:3" ht="12.75">
      <c r="A117" s="43" t="s">
        <v>78</v>
      </c>
      <c r="B117" s="156" t="s">
        <v>68</v>
      </c>
      <c r="C117" s="71">
        <v>7940</v>
      </c>
    </row>
    <row r="118" spans="1:3" ht="13.5" thickBot="1">
      <c r="A118" s="59" t="s">
        <v>50</v>
      </c>
      <c r="B118" s="69" t="s">
        <v>51</v>
      </c>
      <c r="C118" s="44">
        <v>20861.9</v>
      </c>
    </row>
    <row r="119" spans="1:3" ht="13.5" thickBot="1">
      <c r="A119" s="10"/>
      <c r="B119" s="17"/>
      <c r="C119" s="3"/>
    </row>
    <row r="120" spans="1:3" ht="13.5" thickBot="1">
      <c r="A120" s="90"/>
      <c r="B120" s="124" t="s">
        <v>89</v>
      </c>
      <c r="C120" s="70">
        <f>C121+C122</f>
        <v>14240.400000000001</v>
      </c>
    </row>
    <row r="121" spans="1:3" ht="12.75">
      <c r="A121" s="78" t="s">
        <v>78</v>
      </c>
      <c r="B121" s="79" t="s">
        <v>68</v>
      </c>
      <c r="C121" s="71">
        <v>4132.2</v>
      </c>
    </row>
    <row r="122" spans="1:3" ht="13.5" thickBot="1">
      <c r="A122" s="59" t="s">
        <v>50</v>
      </c>
      <c r="B122" s="20" t="s">
        <v>51</v>
      </c>
      <c r="C122" s="5">
        <v>10108.2</v>
      </c>
    </row>
    <row r="123" spans="1:3" ht="13.5" thickBot="1">
      <c r="A123" s="10"/>
      <c r="B123" s="17"/>
      <c r="C123" s="3"/>
    </row>
    <row r="124" spans="1:3" ht="13.5" thickBot="1">
      <c r="A124" s="110"/>
      <c r="B124" s="122" t="s">
        <v>90</v>
      </c>
      <c r="C124" s="70">
        <f>C125+C126</f>
        <v>1296.3</v>
      </c>
    </row>
    <row r="125" spans="1:3" ht="12.75">
      <c r="A125" s="11" t="s">
        <v>78</v>
      </c>
      <c r="B125" s="16" t="s">
        <v>68</v>
      </c>
      <c r="C125" s="47">
        <v>381.8</v>
      </c>
    </row>
    <row r="126" spans="1:3" ht="12.75">
      <c r="A126" s="11" t="s">
        <v>50</v>
      </c>
      <c r="B126" s="16" t="s">
        <v>51</v>
      </c>
      <c r="C126" s="35">
        <v>914.5</v>
      </c>
    </row>
    <row r="127" spans="1:3" ht="13.5" thickBot="1">
      <c r="A127" s="10"/>
      <c r="B127" s="17"/>
      <c r="C127" s="6"/>
    </row>
    <row r="128" spans="1:3" ht="13.5" thickBot="1">
      <c r="A128" s="98"/>
      <c r="B128" s="127" t="s">
        <v>69</v>
      </c>
      <c r="C128" s="70">
        <f>C129</f>
        <v>50</v>
      </c>
    </row>
    <row r="129" spans="1:3" ht="13.5" thickBot="1">
      <c r="A129" s="90" t="s">
        <v>18</v>
      </c>
      <c r="B129" s="128" t="s">
        <v>68</v>
      </c>
      <c r="C129" s="92">
        <v>50</v>
      </c>
    </row>
    <row r="130" spans="1:3" ht="13.5" thickBot="1">
      <c r="A130" s="62"/>
      <c r="B130" s="45"/>
      <c r="C130" s="53"/>
    </row>
    <row r="131" spans="1:3" ht="13.5" thickBot="1">
      <c r="A131" s="90"/>
      <c r="B131" s="91" t="s">
        <v>101</v>
      </c>
      <c r="C131" s="70">
        <f>C132</f>
        <v>4708.2</v>
      </c>
    </row>
    <row r="132" spans="1:3" ht="13.5" thickBot="1">
      <c r="A132" s="101" t="s">
        <v>78</v>
      </c>
      <c r="B132" s="115" t="s">
        <v>68</v>
      </c>
      <c r="C132" s="92">
        <v>4708.2</v>
      </c>
    </row>
    <row r="133" spans="1:3" ht="12.75">
      <c r="A133" s="62"/>
      <c r="B133" s="45"/>
      <c r="C133" s="161"/>
    </row>
    <row r="134" spans="1:3" ht="13.5" thickBot="1">
      <c r="A134" s="62"/>
      <c r="B134" s="45"/>
      <c r="C134" s="162"/>
    </row>
    <row r="135" spans="1:3" ht="13.5" thickBot="1">
      <c r="A135" s="90" t="s">
        <v>70</v>
      </c>
      <c r="B135" s="91" t="s">
        <v>60</v>
      </c>
      <c r="C135" s="93">
        <f>SUM(C136:C138)</f>
        <v>4032.2000000000003</v>
      </c>
    </row>
    <row r="136" spans="1:3" ht="12.75">
      <c r="A136" s="129" t="s">
        <v>13</v>
      </c>
      <c r="B136" s="130" t="s">
        <v>71</v>
      </c>
      <c r="C136" s="131">
        <v>3300</v>
      </c>
    </row>
    <row r="137" spans="1:3" ht="12.75">
      <c r="A137" s="61" t="s">
        <v>15</v>
      </c>
      <c r="B137" s="132" t="s">
        <v>113</v>
      </c>
      <c r="C137" s="131">
        <v>286.4</v>
      </c>
    </row>
    <row r="138" spans="1:3" ht="12.75">
      <c r="A138" s="61" t="s">
        <v>15</v>
      </c>
      <c r="B138" s="132" t="s">
        <v>72</v>
      </c>
      <c r="C138" s="131">
        <v>445.8</v>
      </c>
    </row>
    <row r="139" spans="1:3" ht="13.5" thickBot="1">
      <c r="A139" s="88"/>
      <c r="B139" s="89"/>
      <c r="C139" s="133"/>
    </row>
    <row r="140" spans="1:3" ht="12.75">
      <c r="A140" s="106"/>
      <c r="B140" s="120" t="s">
        <v>97</v>
      </c>
      <c r="C140" s="123"/>
    </row>
    <row r="141" spans="1:3" ht="12.75">
      <c r="A141" s="106"/>
      <c r="B141" s="164" t="s">
        <v>98</v>
      </c>
      <c r="C141" s="166"/>
    </row>
    <row r="142" spans="1:3" ht="13.5" thickBot="1">
      <c r="A142" s="134"/>
      <c r="B142" s="163" t="s">
        <v>99</v>
      </c>
      <c r="C142" s="72">
        <f>C143</f>
        <v>1023.4</v>
      </c>
    </row>
    <row r="143" spans="1:5" s="81" customFormat="1" ht="13.5" thickBot="1">
      <c r="A143" s="83" t="s">
        <v>31</v>
      </c>
      <c r="B143" s="165" t="s">
        <v>32</v>
      </c>
      <c r="C143" s="70">
        <v>1023.4</v>
      </c>
      <c r="D143" s="25"/>
      <c r="E143" s="82"/>
    </row>
    <row r="144" spans="1:3" s="25" customFormat="1" ht="13.5" thickBot="1">
      <c r="A144" s="90"/>
      <c r="B144" s="119" t="s">
        <v>112</v>
      </c>
      <c r="C144" s="70">
        <f>C145</f>
        <v>4385</v>
      </c>
    </row>
    <row r="145" spans="1:3" ht="13.5" thickBot="1">
      <c r="A145" s="62" t="s">
        <v>23</v>
      </c>
      <c r="B145" s="135" t="s">
        <v>42</v>
      </c>
      <c r="C145" s="53">
        <v>4385</v>
      </c>
    </row>
    <row r="146" spans="1:3" ht="13.5" thickBot="1">
      <c r="A146" s="90"/>
      <c r="B146" s="91" t="s">
        <v>74</v>
      </c>
      <c r="C146" s="70">
        <f>C147</f>
        <v>40</v>
      </c>
    </row>
    <row r="147" spans="1:3" ht="12.75">
      <c r="A147" s="85" t="s">
        <v>75</v>
      </c>
      <c r="B147" s="86" t="s">
        <v>76</v>
      </c>
      <c r="C147" s="87">
        <v>40</v>
      </c>
    </row>
    <row r="148" spans="1:3" ht="13.5" thickBot="1">
      <c r="A148" s="62"/>
      <c r="B148" s="36"/>
      <c r="C148" s="54"/>
    </row>
    <row r="149" spans="1:3" ht="13.5" thickBot="1">
      <c r="A149" s="136"/>
      <c r="B149" s="137" t="s">
        <v>103</v>
      </c>
      <c r="C149" s="70">
        <f>C150+C151</f>
        <v>2348</v>
      </c>
    </row>
    <row r="150" spans="1:3" ht="13.5" thickBot="1">
      <c r="A150" s="85" t="s">
        <v>100</v>
      </c>
      <c r="B150" s="140" t="s">
        <v>104</v>
      </c>
      <c r="C150" s="72">
        <v>1740</v>
      </c>
    </row>
    <row r="151" spans="1:3" ht="13.5" thickBot="1">
      <c r="A151" s="62" t="s">
        <v>100</v>
      </c>
      <c r="B151" s="84" t="s">
        <v>105</v>
      </c>
      <c r="C151" s="70">
        <v>608</v>
      </c>
    </row>
    <row r="152" spans="1:3" ht="15.75" thickBot="1">
      <c r="A152" s="90"/>
      <c r="B152" s="138" t="s">
        <v>77</v>
      </c>
      <c r="C152" s="167">
        <f>C12+C15+C36+C43+C47+C49+C55+C59+C64+C71+C79+C87+C92+C97+C101+C104+C107+C110+C113+C116+C120+C124+C128+C131+C135+C142+C146+C149+C144</f>
        <v>370479.4000000001</v>
      </c>
    </row>
    <row r="153" spans="1:3" ht="12.75">
      <c r="A153" s="46"/>
      <c r="B153" s="46"/>
      <c r="C153" s="46"/>
    </row>
    <row r="154" spans="1:3" ht="12.75">
      <c r="A154" s="46"/>
      <c r="B154" s="46"/>
      <c r="C154" s="46"/>
    </row>
    <row r="155" spans="1:3" ht="12.75">
      <c r="A155" s="46"/>
      <c r="B155" s="46"/>
      <c r="C155" s="46"/>
    </row>
    <row r="156" spans="1:3" ht="12.75">
      <c r="A156" s="46"/>
      <c r="B156" s="46"/>
      <c r="C156" s="46"/>
    </row>
    <row r="157" spans="1:3" ht="12.75">
      <c r="A157" s="46"/>
      <c r="B157" s="46"/>
      <c r="C157" s="46"/>
    </row>
    <row r="158" spans="1:3" ht="12.75">
      <c r="A158" s="46"/>
      <c r="B158" s="46"/>
      <c r="C158" s="46"/>
    </row>
    <row r="159" spans="1:3" ht="12.75">
      <c r="A159" s="46"/>
      <c r="B159" s="46"/>
      <c r="C159" s="46"/>
    </row>
    <row r="160" spans="1:3" ht="12.75">
      <c r="A160" s="46"/>
      <c r="B160" s="46"/>
      <c r="C160" s="46"/>
    </row>
    <row r="161" spans="1:3" ht="12.75">
      <c r="A161" s="46"/>
      <c r="B161" s="46"/>
      <c r="C161" s="46"/>
    </row>
    <row r="162" spans="1:3" ht="12.75">
      <c r="A162" s="46"/>
      <c r="B162" s="46"/>
      <c r="C162" s="46"/>
    </row>
    <row r="163" spans="1:3" ht="12.75">
      <c r="A163" s="46"/>
      <c r="B163" s="46"/>
      <c r="C163" s="46"/>
    </row>
    <row r="164" spans="1:3" ht="12.75">
      <c r="A164" s="46"/>
      <c r="B164" s="46"/>
      <c r="C164" s="46"/>
    </row>
    <row r="165" spans="1:3" ht="12.75">
      <c r="A165" s="46"/>
      <c r="B165" s="46"/>
      <c r="C165" s="46"/>
    </row>
    <row r="166" spans="1:3" ht="12.75">
      <c r="A166" s="46"/>
      <c r="B166" s="46"/>
      <c r="C166" s="46"/>
    </row>
    <row r="167" spans="1:3" ht="12.75">
      <c r="A167" s="46"/>
      <c r="B167" s="46"/>
      <c r="C167" s="46"/>
    </row>
    <row r="168" spans="1:3" ht="12.75">
      <c r="A168" s="46"/>
      <c r="B168" s="46"/>
      <c r="C168" s="46"/>
    </row>
    <row r="169" spans="1:3" ht="12.75">
      <c r="A169" s="46"/>
      <c r="B169" s="46"/>
      <c r="C169" s="46"/>
    </row>
  </sheetData>
  <printOptions/>
  <pageMargins left="0.75" right="0.36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http://gnpa.dolgoprudny.ru/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2 к ГНПА № 15-на от 28.02.2002</dc:title>
  <dc:subject/>
  <dc:creator>Финуправление</dc:creator>
  <cp:keywords/>
  <dc:description/>
  <cp:lastModifiedBy>T</cp:lastModifiedBy>
  <cp:lastPrinted>2002-01-09T13:54:05Z</cp:lastPrinted>
  <dcterms:created xsi:type="dcterms:W3CDTF">1999-09-27T13:33:43Z</dcterms:created>
  <dcterms:modified xsi:type="dcterms:W3CDTF">2018-04-11T18:11:33Z</dcterms:modified>
  <cp:category/>
  <cp:version/>
  <cp:contentType/>
  <cp:contentStatus/>
</cp:coreProperties>
</file>